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060" windowHeight="7560"/>
  </bookViews>
  <sheets>
    <sheet name="Hypervisor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C3" i="1"/>
  <c r="C4" i="1"/>
  <c r="C5" i="1"/>
  <c r="C6" i="1"/>
  <c r="C7" i="1"/>
  <c r="C8" i="1"/>
  <c r="C9" i="1"/>
  <c r="C10" i="1"/>
  <c r="C11" i="1"/>
  <c r="C12" i="1"/>
  <c r="C2" i="1"/>
  <c r="G2" i="1"/>
  <c r="D8" i="1"/>
  <c r="F8" i="1"/>
  <c r="D9" i="1"/>
  <c r="F9" i="1"/>
  <c r="F10" i="1"/>
  <c r="D11" i="1"/>
  <c r="F11" i="1"/>
  <c r="D12" i="1"/>
  <c r="F12" i="1"/>
  <c r="D4" i="1"/>
  <c r="F3" i="1"/>
  <c r="F4" i="1"/>
  <c r="F5" i="1"/>
  <c r="F6" i="1"/>
  <c r="F7" i="1"/>
  <c r="F2" i="1"/>
  <c r="D3" i="1"/>
  <c r="D5" i="1"/>
  <c r="D6" i="1"/>
  <c r="D7" i="1"/>
  <c r="D2" i="1" l="1"/>
  <c r="D10" i="1"/>
</calcChain>
</file>

<file path=xl/sharedStrings.xml><?xml version="1.0" encoding="utf-8"?>
<sst xmlns="http://schemas.openxmlformats.org/spreadsheetml/2006/main" count="16" uniqueCount="16">
  <si>
    <t>Physical Memory (GB)</t>
  </si>
  <si>
    <t>Domain-0 (kB)</t>
  </si>
  <si>
    <t>Physical RAM (MB)</t>
  </si>
  <si>
    <t>Dom-0 (MB)</t>
  </si>
  <si>
    <t>HV1</t>
  </si>
  <si>
    <t>HV2</t>
  </si>
  <si>
    <t>HV3</t>
  </si>
  <si>
    <t>HV4</t>
  </si>
  <si>
    <t>HV5</t>
  </si>
  <si>
    <t>HV6</t>
  </si>
  <si>
    <t>Memory Overhead</t>
  </si>
  <si>
    <t>HV7</t>
  </si>
  <si>
    <t>HV8</t>
  </si>
  <si>
    <t>HV9</t>
  </si>
  <si>
    <t>HV10</t>
  </si>
  <si>
    <t>HV11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</si>
</sst>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0" xfId="0" applyFill="1"/>
    <xf numFmtId="1" fontId="0" fillId="3" borderId="0" xfId="0" applyNumberForma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workbookViewId="0">
      <selection activeCell="C14" sqref="C14"/>
    </sheetView>
  </sheetViews>
  <sheetFormatPr defaultRowHeight="15" x14ac:dyDescent="0.25"/>
  <cols>
    <col min="2" max="2" width="20.5703125" bestFit="1" customWidth="1"/>
    <col min="3" max="3" width="13.7109375" bestFit="1" customWidth="1"/>
    <col min="4" max="4" width="17.85546875" bestFit="1" customWidth="1"/>
    <col min="5" max="5" width="3.7109375" customWidth="1"/>
    <col min="6" max="6" width="17.7109375" bestFit="1" customWidth="1"/>
    <col min="7" max="7" width="11.5703125" bestFit="1" customWidth="1"/>
  </cols>
  <sheetData>
    <row r="1" spans="1:7" x14ac:dyDescent="0.25">
      <c r="B1" s="2" t="s">
        <v>0</v>
      </c>
      <c r="C1" s="2" t="s">
        <v>1</v>
      </c>
      <c r="D1" s="2" t="s">
        <v>10</v>
      </c>
      <c r="F1" s="9" t="s">
        <v>2</v>
      </c>
      <c r="G1" s="9" t="s">
        <v>3</v>
      </c>
    </row>
    <row r="2" spans="1:7" x14ac:dyDescent="0.25">
      <c r="A2" s="2" t="s">
        <v>4</v>
      </c>
      <c r="B2" s="4">
        <v>4</v>
      </c>
      <c r="C2" s="7">
        <f>G2*1024</f>
        <v>409600</v>
      </c>
      <c r="D2" s="8">
        <f>G2+(F2*0.024) + 128</f>
        <v>626.30399999999997</v>
      </c>
      <c r="F2" s="9">
        <f>B2*1024</f>
        <v>4096</v>
      </c>
      <c r="G2" s="9">
        <f>IF((B2*1024/16)&gt;400,(B2*1024/16),400)</f>
        <v>400</v>
      </c>
    </row>
    <row r="3" spans="1:7" x14ac:dyDescent="0.25">
      <c r="A3" s="2" t="s">
        <v>5</v>
      </c>
      <c r="B3" s="5">
        <v>8</v>
      </c>
      <c r="C3" s="7">
        <f t="shared" ref="C3:C12" si="0">G3*1024</f>
        <v>524288</v>
      </c>
      <c r="D3" s="8">
        <f t="shared" ref="D3:D7" si="1">G3+(F3*0.024) + 128</f>
        <v>836.60799999999995</v>
      </c>
      <c r="F3" s="9">
        <f t="shared" ref="F3:F7" si="2">B3*1024</f>
        <v>8192</v>
      </c>
      <c r="G3" s="9">
        <f t="shared" ref="G3:G12" si="3">IF((B3*1024/16)&gt;400,(B3*1024/16),400)</f>
        <v>512</v>
      </c>
    </row>
    <row r="4" spans="1:7" x14ac:dyDescent="0.25">
      <c r="A4" s="2" t="s">
        <v>6</v>
      </c>
      <c r="B4" s="5">
        <v>16</v>
      </c>
      <c r="C4" s="7">
        <f t="shared" si="0"/>
        <v>1048576</v>
      </c>
      <c r="D4" s="8">
        <f t="shared" si="1"/>
        <v>1545.2159999999999</v>
      </c>
      <c r="F4" s="9">
        <f t="shared" si="2"/>
        <v>16384</v>
      </c>
      <c r="G4" s="9">
        <f t="shared" si="3"/>
        <v>1024</v>
      </c>
    </row>
    <row r="5" spans="1:7" x14ac:dyDescent="0.25">
      <c r="A5" s="2" t="s">
        <v>7</v>
      </c>
      <c r="B5" s="5">
        <v>32</v>
      </c>
      <c r="C5" s="7">
        <f t="shared" si="0"/>
        <v>2097152</v>
      </c>
      <c r="D5" s="8">
        <f t="shared" si="1"/>
        <v>2962.4319999999998</v>
      </c>
      <c r="F5" s="9">
        <f t="shared" si="2"/>
        <v>32768</v>
      </c>
      <c r="G5" s="9">
        <f t="shared" si="3"/>
        <v>2048</v>
      </c>
    </row>
    <row r="6" spans="1:7" x14ac:dyDescent="0.25">
      <c r="A6" s="2" t="s">
        <v>8</v>
      </c>
      <c r="B6" s="5">
        <v>64</v>
      </c>
      <c r="C6" s="7">
        <f t="shared" si="0"/>
        <v>4194304</v>
      </c>
      <c r="D6" s="8">
        <f t="shared" si="1"/>
        <v>5796.8639999999996</v>
      </c>
      <c r="F6" s="9">
        <f t="shared" si="2"/>
        <v>65536</v>
      </c>
      <c r="G6" s="9">
        <f t="shared" si="3"/>
        <v>4096</v>
      </c>
    </row>
    <row r="7" spans="1:7" x14ac:dyDescent="0.25">
      <c r="A7" s="2" t="s">
        <v>9</v>
      </c>
      <c r="B7" s="5">
        <v>128</v>
      </c>
      <c r="C7" s="7">
        <f t="shared" si="0"/>
        <v>8388608</v>
      </c>
      <c r="D7" s="8">
        <f t="shared" si="1"/>
        <v>11465.727999999999</v>
      </c>
      <c r="F7" s="9">
        <f t="shared" si="2"/>
        <v>131072</v>
      </c>
      <c r="G7" s="9">
        <f t="shared" si="3"/>
        <v>8192</v>
      </c>
    </row>
    <row r="8" spans="1:7" x14ac:dyDescent="0.25">
      <c r="A8" s="2" t="s">
        <v>11</v>
      </c>
      <c r="B8" s="5">
        <v>256</v>
      </c>
      <c r="C8" s="7">
        <f t="shared" si="0"/>
        <v>16777216</v>
      </c>
      <c r="D8" s="8">
        <f t="shared" ref="D8:D15" si="4">G8+(F8*0.024) + 128</f>
        <v>22803.455999999998</v>
      </c>
      <c r="F8" s="9">
        <f t="shared" ref="F8:F15" si="5">B8*1024</f>
        <v>262144</v>
      </c>
      <c r="G8" s="9">
        <f t="shared" si="3"/>
        <v>16384</v>
      </c>
    </row>
    <row r="9" spans="1:7" x14ac:dyDescent="0.25">
      <c r="A9" s="2" t="s">
        <v>12</v>
      </c>
      <c r="B9" s="5">
        <v>384</v>
      </c>
      <c r="C9" s="7">
        <f t="shared" si="0"/>
        <v>25165824</v>
      </c>
      <c r="D9" s="8">
        <f t="shared" si="4"/>
        <v>34141.184000000001</v>
      </c>
      <c r="F9" s="9">
        <f t="shared" si="5"/>
        <v>393216</v>
      </c>
      <c r="G9" s="9">
        <f t="shared" si="3"/>
        <v>24576</v>
      </c>
    </row>
    <row r="10" spans="1:7" x14ac:dyDescent="0.25">
      <c r="A10" s="2" t="s">
        <v>13</v>
      </c>
      <c r="B10" s="5">
        <v>512</v>
      </c>
      <c r="C10" s="7">
        <f t="shared" si="0"/>
        <v>33554432</v>
      </c>
      <c r="D10" s="8">
        <f t="shared" si="4"/>
        <v>45478.911999999997</v>
      </c>
      <c r="F10" s="9">
        <f t="shared" si="5"/>
        <v>524288</v>
      </c>
      <c r="G10" s="9">
        <f t="shared" si="3"/>
        <v>32768</v>
      </c>
    </row>
    <row r="11" spans="1:7" x14ac:dyDescent="0.25">
      <c r="A11" s="2" t="s">
        <v>14</v>
      </c>
      <c r="B11" s="5">
        <v>768</v>
      </c>
      <c r="C11" s="7">
        <f t="shared" si="0"/>
        <v>50331648</v>
      </c>
      <c r="D11" s="8">
        <f t="shared" si="4"/>
        <v>68154.368000000002</v>
      </c>
      <c r="F11" s="9">
        <f t="shared" si="5"/>
        <v>786432</v>
      </c>
      <c r="G11" s="9">
        <f t="shared" si="3"/>
        <v>49152</v>
      </c>
    </row>
    <row r="12" spans="1:7" x14ac:dyDescent="0.25">
      <c r="A12" s="2" t="s">
        <v>15</v>
      </c>
      <c r="B12" s="6">
        <v>1024</v>
      </c>
      <c r="C12" s="7">
        <f t="shared" si="0"/>
        <v>67108864</v>
      </c>
      <c r="D12" s="8">
        <f t="shared" si="4"/>
        <v>90829.823999999993</v>
      </c>
      <c r="F12" s="9">
        <f t="shared" si="5"/>
        <v>1048576</v>
      </c>
      <c r="G12" s="9">
        <f t="shared" si="3"/>
        <v>65536</v>
      </c>
    </row>
    <row r="13" spans="1:7" x14ac:dyDescent="0.25">
      <c r="A13" s="2"/>
      <c r="B13" s="3"/>
      <c r="D13" s="1"/>
    </row>
    <row r="14" spans="1:7" x14ac:dyDescent="0.25">
      <c r="A14" s="9"/>
      <c r="B14" s="3"/>
      <c r="D14" s="1"/>
    </row>
    <row r="15" spans="1:7" x14ac:dyDescent="0.25">
      <c r="A15" s="2"/>
      <c r="B15" s="3"/>
      <c r="D1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Hypervisor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Horne</dc:creator>
  <cp:lastModifiedBy>Jesse Horne</cp:lastModifiedBy>
  <dcterms:created xsi:type="dcterms:W3CDTF">2012-02-08T03:52:28Z</dcterms:created>
  <dcterms:modified xsi:type="dcterms:W3CDTF">2012-02-08T04:25:50Z</dcterms:modified>
</cp:coreProperties>
</file>